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zadania" sheetId="1" r:id="rId1"/>
  </sheets>
  <definedNames>
    <definedName name="Excel_BuiltIn_Print_Titles_1_1">#REF!</definedName>
    <definedName name="Excel_BuiltIn_Print_Titles_3">#REF!</definedName>
    <definedName name="_xlnm.Print_Titles" localSheetId="0">'zadania'!$7:$7</definedName>
  </definedNames>
  <calcPr fullCalcOnLoad="1"/>
</workbook>
</file>

<file path=xl/sharedStrings.xml><?xml version="1.0" encoding="utf-8"?>
<sst xmlns="http://schemas.openxmlformats.org/spreadsheetml/2006/main" count="158" uniqueCount="105">
  <si>
    <t xml:space="preserve">      Informacja finansowa </t>
  </si>
  <si>
    <t>PROGRAMU ZAPOBIEGANIA PRZESTĘPCZOŚCI ORAZ OCHRONY BEZPIECZEŃSTWA OBYWATELI I PORZĄDKU PUBLICZNEGO NA ROK 2008</t>
  </si>
  <si>
    <t>według zadań z przyporządkowaną im klasyfikacją budżetową</t>
  </si>
  <si>
    <t>Nr zadania</t>
  </si>
  <si>
    <t>Zadanie</t>
  </si>
  <si>
    <t>Koszt [zł]</t>
  </si>
  <si>
    <t>Dział</t>
  </si>
  <si>
    <t>Rozdział</t>
  </si>
  <si>
    <t>§</t>
  </si>
  <si>
    <t>Kwota [zł]</t>
  </si>
  <si>
    <t>Dysponent</t>
  </si>
  <si>
    <t>I.1.1</t>
  </si>
  <si>
    <t>Zwiększenie liczby umundurowanych patroli Policji na ulicach m.in. poprzez finansowanie dodatkowych służb patrolowych.</t>
  </si>
  <si>
    <t>WZK</t>
  </si>
  <si>
    <t>I.1.3</t>
  </si>
  <si>
    <t>Zwiększenie liczby patroli Straży Miejskiej na ulicach – wzrost zatrudnienia w SM o 40 etatów  (+ wyposażenie i szkolenie) – tj. 20 etatów od 01.09.08 r. i 20 etatów od 01.12.08 r.</t>
  </si>
  <si>
    <t>SM</t>
  </si>
  <si>
    <t>I.1.4</t>
  </si>
  <si>
    <t>Zakup 4 samochodów dla dodatkowych patroli interwencyjnych SM.</t>
  </si>
  <si>
    <t>I.1.5</t>
  </si>
  <si>
    <t>Włączenie 7 komisariatów Policji w system MCR</t>
  </si>
  <si>
    <t>WIN</t>
  </si>
  <si>
    <t>I.1.6</t>
  </si>
  <si>
    <t>Zakup 7 samochodów patrolowo-interwencyjnych dla 7 komisariatów Policji w celu realizacji zgłoszeń kierowanych do komisariatów z MCR</t>
  </si>
  <si>
    <t>I.1.7</t>
  </si>
  <si>
    <t>Zakup 2 samochodów operacyjnych dla pionu kryminalnego KMP (Sekcja do walki z przestępczością samochodową)</t>
  </si>
  <si>
    <t>I.1.8</t>
  </si>
  <si>
    <t>Zakup 10 samochodów dla KMP w ramach akcji „Sponsoring – 50/50”</t>
  </si>
  <si>
    <t>I.2.1</t>
  </si>
  <si>
    <t>Utrzymanie monitoringu wizyjnego w tym wymiana jego zużytych elementów i rozbudowa systemu.</t>
  </si>
  <si>
    <t>I.2.2</t>
  </si>
  <si>
    <t>Modyfikacja istniejącego SMW w celu ograniczenia jego awaryjności – krosownica</t>
  </si>
  <si>
    <t>I.2.3</t>
  </si>
  <si>
    <t>Instalacja monitoringu wizyjnego w obszarze ul. Raciborska – Kozielska w tym Cmentarza Żydowskiego</t>
  </si>
  <si>
    <t>I.3.1</t>
  </si>
  <si>
    <t>Fundusz motywacyjny dla policjantów KMP – przyznawanie kwartalnych nagród Prezydenta Miasta funkcjonariuszom osiągających wyróżniające ich efekty w służbie.</t>
  </si>
  <si>
    <t>I.3.2</t>
  </si>
  <si>
    <t>Fundusz motywacyjny dla strażników SM – przyznawanie kwartalnych nagród Prezydenta Miasta za ujawnianie sprawców dewastacji elewacji budynków i obiektów napisami, rysunkami i graffiti.</t>
  </si>
  <si>
    <t>II.3.2</t>
  </si>
  <si>
    <t>Zakup materiałów edukacyjnych i pomocniczych w celu wsparcia działań zespołu prewencji szkolnej SM</t>
  </si>
  <si>
    <t>II.4.1</t>
  </si>
  <si>
    <t>Program prewencyjny  „Bezpieczne Dziecko – Przyjaciel Sznupka”. Środki w ramach Miejskiego Programu Profilaktyki i Rozwiązywania Problemów Alkoholowych na 2008 (uchwała nr XX/376/07 RMK z dn. 20.12.07 r.) nie zostały ujęte w podsumowaniu Informacji finansowej.</t>
  </si>
  <si>
    <t>II.4.2</t>
  </si>
  <si>
    <t>Organizacja Turnieju Wiedzy Pożarniczej</t>
  </si>
  <si>
    <t>II.4.3</t>
  </si>
  <si>
    <t>Fundowanie nagród dla zwycięzców konkursu plastycznego – dla szkół podstawowych, specjalnych i gimnazjów.</t>
  </si>
  <si>
    <t>II.4.4</t>
  </si>
  <si>
    <t>Organizacja Miejskich Zawodów Pożarniczych dla Młodzieży Niepełnosprawnej.</t>
  </si>
  <si>
    <t>II.4.5</t>
  </si>
  <si>
    <t xml:space="preserve">Organizacja obozu szkoleniowo-wypoczynkowego dla Młodzieżowych Drużyn Pożarniczych </t>
  </si>
  <si>
    <t>II.4.6</t>
  </si>
  <si>
    <t>Wsparcie Szkoły Policji w Katowicach w organizacji „Dnia Otwartego” Szkoły Policji i III Turnieju „Dzikich Drużyn”.</t>
  </si>
  <si>
    <t>II.4.7</t>
  </si>
  <si>
    <t>Organizacja zawodów sportowo-pożarniczych OSP</t>
  </si>
  <si>
    <t>II.4.8</t>
  </si>
  <si>
    <t>Zakup materiałów popularyzujących bezpieczeństwo i ochronę ludności.</t>
  </si>
  <si>
    <t>VI.1.1</t>
  </si>
  <si>
    <t>Przebudowa budynku przy ul. Lwowskiej z przeznaczeniem na siedzibę V Komisariatu Policji</t>
  </si>
  <si>
    <t>VI.1.2</t>
  </si>
  <si>
    <t>Adaptacja pomieszczeń po Biurze paszportowym dla potrzeb KP I (zaplecze socjalne – 4 pokoje)</t>
  </si>
  <si>
    <t>VI.1.4</t>
  </si>
  <si>
    <t>Wymiana bram garażowych w JRG-1</t>
  </si>
  <si>
    <t>KM PSP</t>
  </si>
  <si>
    <t>VI.1.5</t>
  </si>
  <si>
    <t xml:space="preserve">Zakup pierwszego wyposażenia dla strażnicy Jednostki Ratowniczo-Gaśniczej w Katowicach – Szopienicach. </t>
  </si>
  <si>
    <t>VI.1.6</t>
  </si>
  <si>
    <t>Prace gospodarcze i drobne zakupy związane z utrzymaniem budynku i pomieszczeń MCR w sprawności</t>
  </si>
  <si>
    <t>VI.2.1</t>
  </si>
  <si>
    <t>Zakup 3 defibrylatorów zewnętrznych na wyposażenie pojazdów służbowych SM oraz przeszkolenie funkcjonariuszy w zakresie stosowania AED.</t>
  </si>
  <si>
    <t>VI.2.2</t>
  </si>
  <si>
    <t>Zakup 2 psów patrolowo-tropiących dla KMP</t>
  </si>
  <si>
    <t>VI.2.3</t>
  </si>
  <si>
    <t>Zakup wyposażenia (videoradar) dla samochodu Sekcji Ruchu Drogowego KMP zakupionego w 2007 r.</t>
  </si>
  <si>
    <t>VI.2.4</t>
  </si>
  <si>
    <t>Zakup środków wyposażenia osobistego dla policjantów Grupy Szybkiego Reagowania.</t>
  </si>
  <si>
    <t>VI.2.5</t>
  </si>
  <si>
    <t>Zakup kamizelek odblaskowych dla patroli szkolnych Szkoły Policji oraz służb dodatkowych Policji realizujących służbę na terenie miasta Katowice.</t>
  </si>
  <si>
    <t>VI.2.6</t>
  </si>
  <si>
    <t>Doposażenie strażaków w sprzęt ochrony osobistej i umundurowanie</t>
  </si>
  <si>
    <t>VI.2.7</t>
  </si>
  <si>
    <t>Zakup butli do aparatów tlenowych dla OSP</t>
  </si>
  <si>
    <t>VI.2.8</t>
  </si>
  <si>
    <t>Zakup drobnego sprzętu na wyposażenie magazynu przeciwpowodziowego.</t>
  </si>
  <si>
    <t>VI.3.1</t>
  </si>
  <si>
    <t>Nagrody uznaniowe dla wyróżniających się funkcjonariuszy z okazji Święta Policji</t>
  </si>
  <si>
    <t>VI.3.2</t>
  </si>
  <si>
    <t>Nagrody Prezydenta Miasta dla funkcjonariuszy Szkoły Policji w Katowicach zaangażowanych w realizację porozumienia dotyczącego patroli szkolnych.</t>
  </si>
  <si>
    <t>VI.3.3</t>
  </si>
  <si>
    <t>Fundowanie nagród Prezydenta Miasta dla strażaków PSP za szczególne osiągnięcia w służbie.</t>
  </si>
  <si>
    <t>VI.3.4</t>
  </si>
  <si>
    <t>Fundowanie nagród Prezydenta Miasta z okazji Dnia Strażnika</t>
  </si>
  <si>
    <t>VI.3.5</t>
  </si>
  <si>
    <t>Fundowanie nagród Prezydenta Miasta dla dyspozytorów MCR w celu motywowania do właściwego wykorzystania potencjału technicznego Centrum.</t>
  </si>
  <si>
    <t xml:space="preserve">RAZEM: </t>
  </si>
  <si>
    <t>W tym:</t>
  </si>
  <si>
    <t>rezerwa celowa</t>
  </si>
  <si>
    <t xml:space="preserve">środki zabezpieczone w WIN UM </t>
  </si>
  <si>
    <r>
      <t xml:space="preserve">środki dodatkowe (przyznane uchwałami </t>
    </r>
    <r>
      <rPr>
        <sz val="9"/>
        <color indexed="8"/>
        <rFont val="Times New Roman"/>
        <family val="1"/>
      </rPr>
      <t xml:space="preserve">RMK: </t>
    </r>
    <r>
      <rPr>
        <sz val="9"/>
        <rFont val="Times New Roman"/>
        <family val="1"/>
      </rPr>
      <t>nr XXII/462/08 z dn. 25.02.2008 r. i nr XXIV/491/08 z dn. 31.03.2008 r. w sprawie zmian budżetu oraz w budżecie miasta Katowice na rok 2008)</t>
    </r>
  </si>
  <si>
    <t>środki w ramach Miejskiego Programu Profilaktyki i Rozwiązywania Problemów Alkoholowych na 2008 – nie ujęte w podsumowaniu Informacji finansowej</t>
  </si>
  <si>
    <t>środki dodatkowe (potrzeby zgłoszone wnioskiem nr WZK.II.MM-302-6/11/08 z dn. 17.04.2008 r.)</t>
  </si>
  <si>
    <t>VI.1.3</t>
  </si>
  <si>
    <t>Przygotowanie bazy lokalowej umożliwiającej zwiększenie zatrudnienia w Straży Miejskiej - przygotowanie, ogłoszenie i rozstrzygnięcie przetargu na projekt nowej siedziby dla SM przy ul. Żelaznej, oraz uzyskanie pozwolenia na budowę.</t>
  </si>
  <si>
    <t xml:space="preserve">WIN </t>
  </si>
  <si>
    <t>Rady Miasta Katowice z dn. 27 maja 2008r.</t>
  </si>
  <si>
    <t>Zał. nr 3 do uchwały nr XXVI/533/08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</si>
</sst>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b/>
      <sz val="10.5"/>
      <name val="Times New Roman"/>
      <family val="1"/>
    </font>
    <font>
      <sz val="9"/>
      <name val="Times New Roman"/>
      <family val="1"/>
    </font>
    <font>
      <b/>
      <i/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justify" vertical="top"/>
    </xf>
    <xf numFmtId="49" fontId="4" fillId="0" borderId="12" xfId="0" applyNumberFormat="1" applyFont="1" applyFill="1" applyBorder="1" applyAlignment="1">
      <alignment horizontal="justify" vertical="top"/>
    </xf>
    <xf numFmtId="49" fontId="4" fillId="0" borderId="13" xfId="0" applyNumberFormat="1" applyFont="1" applyFill="1" applyBorder="1" applyAlignment="1">
      <alignment horizontal="justify" vertical="top"/>
    </xf>
    <xf numFmtId="3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49" fontId="5" fillId="0" borderId="13" xfId="0" applyNumberFormat="1" applyFont="1" applyBorder="1" applyAlignment="1">
      <alignment horizontal="justify" vertical="top"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horizontal="right" vertical="top"/>
    </xf>
    <xf numFmtId="3" fontId="4" fillId="34" borderId="10" xfId="0" applyNumberFormat="1" applyFont="1" applyFill="1" applyBorder="1" applyAlignment="1">
      <alignment horizontal="right" vertical="top"/>
    </xf>
    <xf numFmtId="0" fontId="5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justify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justify" vertical="top"/>
    </xf>
    <xf numFmtId="3" fontId="2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justify" vertical="top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34" borderId="10" xfId="0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justify" vertical="top"/>
    </xf>
    <xf numFmtId="0" fontId="7" fillId="0" borderId="10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defaultGridColor="0" zoomScalePageLayoutView="0" colorId="63" workbookViewId="0" topLeftCell="A1">
      <selection activeCell="D2" sqref="D2"/>
    </sheetView>
  </sheetViews>
  <sheetFormatPr defaultColWidth="11.57421875" defaultRowHeight="12.75"/>
  <cols>
    <col min="1" max="1" width="9.140625" style="0" customWidth="1"/>
    <col min="2" max="2" width="69.00390625" style="0" customWidth="1"/>
    <col min="3" max="3" width="11.28125" style="0" customWidth="1"/>
    <col min="4" max="4" width="10.140625" style="0" customWidth="1"/>
    <col min="5" max="5" width="10.421875" style="0" customWidth="1"/>
    <col min="6" max="6" width="6.8515625" style="0" customWidth="1"/>
    <col min="7" max="7" width="10.7109375" style="0" customWidth="1"/>
    <col min="8" max="8" width="10.57421875" style="0" customWidth="1"/>
  </cols>
  <sheetData>
    <row r="1" spans="1:8" ht="9.75" customHeight="1">
      <c r="A1" s="1"/>
      <c r="B1" s="1"/>
      <c r="C1" s="1"/>
      <c r="D1" s="1"/>
      <c r="E1" s="45" t="s">
        <v>104</v>
      </c>
      <c r="F1" s="45"/>
      <c r="G1" s="45"/>
      <c r="H1" s="45"/>
    </row>
    <row r="2" spans="1:8" ht="9.75" customHeight="1">
      <c r="A2" s="1"/>
      <c r="B2" s="1"/>
      <c r="C2" s="1"/>
      <c r="D2" s="1"/>
      <c r="E2" s="45" t="s">
        <v>103</v>
      </c>
      <c r="F2" s="45"/>
      <c r="G2" s="45"/>
      <c r="H2" s="45"/>
    </row>
    <row r="3" spans="1:8" ht="13.5">
      <c r="A3" s="46" t="s">
        <v>0</v>
      </c>
      <c r="B3" s="46"/>
      <c r="C3" s="46"/>
      <c r="D3" s="46"/>
      <c r="E3" s="46"/>
      <c r="F3" s="46"/>
      <c r="G3" s="46"/>
      <c r="H3" s="46"/>
    </row>
    <row r="4" spans="1:8" ht="13.5">
      <c r="A4" s="47" t="s">
        <v>1</v>
      </c>
      <c r="B4" s="47"/>
      <c r="C4" s="47"/>
      <c r="D4" s="47"/>
      <c r="E4" s="47"/>
      <c r="F4" s="47"/>
      <c r="G4" s="47"/>
      <c r="H4" s="47"/>
    </row>
    <row r="5" spans="1:8" ht="14.25">
      <c r="A5" s="44" t="s">
        <v>2</v>
      </c>
      <c r="B5" s="44"/>
      <c r="C5" s="44"/>
      <c r="D5" s="44"/>
      <c r="E5" s="44"/>
      <c r="F5" s="44"/>
      <c r="G5" s="44"/>
      <c r="H5" s="44"/>
    </row>
    <row r="6" ht="8.25" customHeight="1"/>
    <row r="7" spans="1:8" ht="20.25" customHeight="1">
      <c r="A7" s="2" t="s">
        <v>3</v>
      </c>
      <c r="B7" s="2" t="s">
        <v>4</v>
      </c>
      <c r="C7" s="3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4" t="s">
        <v>10</v>
      </c>
    </row>
    <row r="8" spans="1:8" ht="24" customHeight="1">
      <c r="A8" s="5" t="s">
        <v>11</v>
      </c>
      <c r="B8" s="6" t="s">
        <v>12</v>
      </c>
      <c r="C8" s="7">
        <v>350000</v>
      </c>
      <c r="D8" s="8">
        <v>754</v>
      </c>
      <c r="E8" s="8">
        <v>75404</v>
      </c>
      <c r="F8" s="8">
        <v>3000</v>
      </c>
      <c r="G8" s="7">
        <v>350000</v>
      </c>
      <c r="H8" s="8" t="s">
        <v>13</v>
      </c>
    </row>
    <row r="9" spans="1:8" ht="12.75">
      <c r="A9" s="41" t="s">
        <v>14</v>
      </c>
      <c r="B9" s="38" t="s">
        <v>15</v>
      </c>
      <c r="C9" s="39">
        <v>487913</v>
      </c>
      <c r="D9" s="8">
        <v>754</v>
      </c>
      <c r="E9" s="8">
        <v>75416</v>
      </c>
      <c r="F9" s="8">
        <v>3020</v>
      </c>
      <c r="G9" s="7">
        <v>100000</v>
      </c>
      <c r="H9" s="8" t="s">
        <v>16</v>
      </c>
    </row>
    <row r="10" spans="1:10" ht="12.75">
      <c r="A10" s="41"/>
      <c r="B10" s="38"/>
      <c r="C10" s="39"/>
      <c r="D10" s="8">
        <v>754</v>
      </c>
      <c r="E10" s="8">
        <v>75416</v>
      </c>
      <c r="F10" s="8">
        <v>4010</v>
      </c>
      <c r="G10" s="7">
        <v>250000</v>
      </c>
      <c r="H10" s="8" t="s">
        <v>16</v>
      </c>
      <c r="J10" s="10"/>
    </row>
    <row r="11" spans="1:10" ht="12.75">
      <c r="A11" s="41"/>
      <c r="B11" s="38"/>
      <c r="C11" s="39"/>
      <c r="D11" s="8">
        <v>754</v>
      </c>
      <c r="E11" s="8">
        <v>75416</v>
      </c>
      <c r="F11" s="8">
        <v>4110</v>
      </c>
      <c r="G11" s="7">
        <v>38450</v>
      </c>
      <c r="H11" s="8" t="s">
        <v>16</v>
      </c>
      <c r="J11" s="10"/>
    </row>
    <row r="12" spans="1:10" ht="12.75">
      <c r="A12" s="41"/>
      <c r="B12" s="38"/>
      <c r="C12" s="39"/>
      <c r="D12" s="8">
        <v>754</v>
      </c>
      <c r="E12" s="8">
        <v>75416</v>
      </c>
      <c r="F12" s="8">
        <v>4120</v>
      </c>
      <c r="G12" s="7">
        <v>6125</v>
      </c>
      <c r="H12" s="8" t="s">
        <v>16</v>
      </c>
      <c r="J12" s="10"/>
    </row>
    <row r="13" spans="1:10" ht="12.75">
      <c r="A13" s="41"/>
      <c r="B13" s="38"/>
      <c r="C13" s="39"/>
      <c r="D13" s="8">
        <v>754</v>
      </c>
      <c r="E13" s="8">
        <v>75416</v>
      </c>
      <c r="F13" s="8">
        <v>4140</v>
      </c>
      <c r="G13" s="7">
        <v>7073</v>
      </c>
      <c r="H13" s="8" t="s">
        <v>16</v>
      </c>
      <c r="J13" s="10"/>
    </row>
    <row r="14" spans="1:10" ht="12.75">
      <c r="A14" s="41"/>
      <c r="B14" s="38"/>
      <c r="C14" s="39"/>
      <c r="D14" s="8">
        <v>754</v>
      </c>
      <c r="E14" s="8">
        <v>75416</v>
      </c>
      <c r="F14" s="8">
        <v>4210</v>
      </c>
      <c r="G14" s="7">
        <v>28000</v>
      </c>
      <c r="H14" s="8" t="s">
        <v>16</v>
      </c>
      <c r="J14" s="10"/>
    </row>
    <row r="15" spans="1:10" ht="12.75">
      <c r="A15" s="41"/>
      <c r="B15" s="38"/>
      <c r="C15" s="39"/>
      <c r="D15" s="8">
        <v>754</v>
      </c>
      <c r="E15" s="8">
        <v>75416</v>
      </c>
      <c r="F15" s="8">
        <v>4440</v>
      </c>
      <c r="G15" s="7">
        <v>36265</v>
      </c>
      <c r="H15" s="8" t="s">
        <v>16</v>
      </c>
      <c r="J15" s="10"/>
    </row>
    <row r="16" spans="1:10" ht="12.75">
      <c r="A16" s="41"/>
      <c r="B16" s="38"/>
      <c r="C16" s="39"/>
      <c r="D16" s="8">
        <v>754</v>
      </c>
      <c r="E16" s="8">
        <v>75416</v>
      </c>
      <c r="F16" s="8">
        <v>4700</v>
      </c>
      <c r="G16" s="7">
        <v>22000</v>
      </c>
      <c r="H16" s="8" t="s">
        <v>16</v>
      </c>
      <c r="J16" s="10"/>
    </row>
    <row r="17" spans="1:10" ht="24" customHeight="1">
      <c r="A17" s="5" t="s">
        <v>17</v>
      </c>
      <c r="B17" s="9" t="s">
        <v>18</v>
      </c>
      <c r="C17" s="7">
        <v>240000</v>
      </c>
      <c r="D17" s="8">
        <v>754</v>
      </c>
      <c r="E17" s="8">
        <v>75416</v>
      </c>
      <c r="F17" s="8">
        <v>6060</v>
      </c>
      <c r="G17" s="7">
        <v>240000</v>
      </c>
      <c r="H17" s="8" t="s">
        <v>16</v>
      </c>
      <c r="J17" s="10"/>
    </row>
    <row r="18" spans="1:8" ht="24" customHeight="1">
      <c r="A18" s="5" t="s">
        <v>19</v>
      </c>
      <c r="B18" s="9" t="s">
        <v>20</v>
      </c>
      <c r="C18" s="7">
        <v>420000</v>
      </c>
      <c r="D18" s="8">
        <v>754</v>
      </c>
      <c r="E18" s="8">
        <v>75495</v>
      </c>
      <c r="F18" s="8">
        <v>6050</v>
      </c>
      <c r="G18" s="7">
        <v>420000</v>
      </c>
      <c r="H18" s="8" t="s">
        <v>21</v>
      </c>
    </row>
    <row r="19" spans="1:8" ht="24" customHeight="1">
      <c r="A19" s="5" t="s">
        <v>22</v>
      </c>
      <c r="B19" s="9" t="s">
        <v>23</v>
      </c>
      <c r="C19" s="7">
        <v>350000</v>
      </c>
      <c r="D19" s="8">
        <v>754</v>
      </c>
      <c r="E19" s="8">
        <v>75404</v>
      </c>
      <c r="F19" s="8">
        <v>6170</v>
      </c>
      <c r="G19" s="7">
        <v>350000</v>
      </c>
      <c r="H19" s="8" t="s">
        <v>13</v>
      </c>
    </row>
    <row r="20" spans="1:8" ht="24" customHeight="1">
      <c r="A20" s="5" t="s">
        <v>24</v>
      </c>
      <c r="B20" s="9" t="s">
        <v>25</v>
      </c>
      <c r="C20" s="7">
        <v>150000</v>
      </c>
      <c r="D20" s="8">
        <v>754</v>
      </c>
      <c r="E20" s="8">
        <v>75404</v>
      </c>
      <c r="F20" s="8">
        <v>6170</v>
      </c>
      <c r="G20" s="7">
        <v>150000</v>
      </c>
      <c r="H20" s="8" t="s">
        <v>13</v>
      </c>
    </row>
    <row r="21" spans="1:8" ht="24" customHeight="1">
      <c r="A21" s="5" t="s">
        <v>26</v>
      </c>
      <c r="B21" s="9" t="s">
        <v>27</v>
      </c>
      <c r="C21" s="7">
        <v>395000</v>
      </c>
      <c r="D21" s="8">
        <v>754</v>
      </c>
      <c r="E21" s="8">
        <v>75404</v>
      </c>
      <c r="F21" s="8">
        <v>6170</v>
      </c>
      <c r="G21" s="7">
        <v>395000</v>
      </c>
      <c r="H21" s="8" t="s">
        <v>13</v>
      </c>
    </row>
    <row r="22" spans="1:8" ht="12.75">
      <c r="A22" s="11" t="s">
        <v>28</v>
      </c>
      <c r="B22" s="38" t="s">
        <v>29</v>
      </c>
      <c r="C22" s="39">
        <v>285000</v>
      </c>
      <c r="D22" s="8">
        <v>754</v>
      </c>
      <c r="E22" s="8">
        <v>75495</v>
      </c>
      <c r="F22" s="8">
        <v>4260</v>
      </c>
      <c r="G22" s="7">
        <v>3000</v>
      </c>
      <c r="H22" s="8" t="s">
        <v>13</v>
      </c>
    </row>
    <row r="23" spans="1:8" ht="12.75">
      <c r="A23" s="12"/>
      <c r="B23" s="38"/>
      <c r="C23" s="39"/>
      <c r="D23" s="8">
        <v>754</v>
      </c>
      <c r="E23" s="8">
        <v>75495</v>
      </c>
      <c r="F23" s="8">
        <v>4270</v>
      </c>
      <c r="G23" s="7">
        <v>54000</v>
      </c>
      <c r="H23" s="8" t="s">
        <v>13</v>
      </c>
    </row>
    <row r="24" spans="1:8" ht="12.75">
      <c r="A24" s="12"/>
      <c r="B24" s="38"/>
      <c r="C24" s="39"/>
      <c r="D24" s="8">
        <v>754</v>
      </c>
      <c r="E24" s="8">
        <v>75495</v>
      </c>
      <c r="F24" s="8">
        <v>4300</v>
      </c>
      <c r="G24" s="7">
        <f>C22-G22-G23-G25</f>
        <v>221120</v>
      </c>
      <c r="H24" s="8" t="s">
        <v>13</v>
      </c>
    </row>
    <row r="25" spans="1:8" ht="12.75">
      <c r="A25" s="13"/>
      <c r="B25" s="38"/>
      <c r="C25" s="39"/>
      <c r="D25" s="8">
        <v>754</v>
      </c>
      <c r="E25" s="8">
        <v>75495</v>
      </c>
      <c r="F25" s="8">
        <v>4430</v>
      </c>
      <c r="G25" s="7">
        <v>6880</v>
      </c>
      <c r="H25" s="8" t="s">
        <v>13</v>
      </c>
    </row>
    <row r="26" spans="1:8" ht="24" customHeight="1">
      <c r="A26" s="5" t="s">
        <v>30</v>
      </c>
      <c r="B26" s="9" t="s">
        <v>31</v>
      </c>
      <c r="C26" s="7">
        <v>40000</v>
      </c>
      <c r="D26" s="8">
        <v>754</v>
      </c>
      <c r="E26" s="8">
        <v>75495</v>
      </c>
      <c r="F26" s="8">
        <v>6060</v>
      </c>
      <c r="G26" s="7">
        <v>40000</v>
      </c>
      <c r="H26" s="8" t="s">
        <v>13</v>
      </c>
    </row>
    <row r="27" spans="1:8" ht="24" customHeight="1">
      <c r="A27" s="5" t="s">
        <v>32</v>
      </c>
      <c r="B27" s="9" t="s">
        <v>33</v>
      </c>
      <c r="C27" s="7">
        <v>250000</v>
      </c>
      <c r="D27" s="8">
        <v>754</v>
      </c>
      <c r="E27" s="8">
        <v>75495</v>
      </c>
      <c r="F27" s="8">
        <v>6050</v>
      </c>
      <c r="G27" s="7">
        <v>250000</v>
      </c>
      <c r="H27" s="8" t="s">
        <v>21</v>
      </c>
    </row>
    <row r="28" spans="1:8" ht="24" customHeight="1">
      <c r="A28" s="5" t="s">
        <v>34</v>
      </c>
      <c r="B28" s="9" t="s">
        <v>35</v>
      </c>
      <c r="C28" s="7">
        <v>150000</v>
      </c>
      <c r="D28" s="8">
        <v>754</v>
      </c>
      <c r="E28" s="8">
        <v>75404</v>
      </c>
      <c r="F28" s="8">
        <v>3000</v>
      </c>
      <c r="G28" s="7">
        <v>150000</v>
      </c>
      <c r="H28" s="8" t="s">
        <v>13</v>
      </c>
    </row>
    <row r="29" spans="1:8" ht="38.25">
      <c r="A29" s="5" t="s">
        <v>36</v>
      </c>
      <c r="B29" s="9" t="s">
        <v>37</v>
      </c>
      <c r="C29" s="7">
        <v>20000</v>
      </c>
      <c r="D29" s="8">
        <v>754</v>
      </c>
      <c r="E29" s="8">
        <v>75416</v>
      </c>
      <c r="F29" s="8">
        <v>3040</v>
      </c>
      <c r="G29" s="7">
        <v>20000</v>
      </c>
      <c r="H29" s="8" t="s">
        <v>16</v>
      </c>
    </row>
    <row r="30" spans="1:8" ht="25.5">
      <c r="A30" s="5" t="s">
        <v>38</v>
      </c>
      <c r="B30" s="9" t="s">
        <v>39</v>
      </c>
      <c r="C30" s="7">
        <v>4000</v>
      </c>
      <c r="D30" s="8">
        <v>754</v>
      </c>
      <c r="E30" s="8">
        <v>75416</v>
      </c>
      <c r="F30" s="8">
        <v>4210</v>
      </c>
      <c r="G30" s="7">
        <v>4000</v>
      </c>
      <c r="H30" s="8" t="s">
        <v>16</v>
      </c>
    </row>
    <row r="31" spans="1:8" ht="15" customHeight="1">
      <c r="A31" s="41" t="s">
        <v>40</v>
      </c>
      <c r="B31" s="42" t="s">
        <v>41</v>
      </c>
      <c r="C31" s="43">
        <v>50000</v>
      </c>
      <c r="D31" s="15">
        <v>851</v>
      </c>
      <c r="E31" s="15">
        <v>85154</v>
      </c>
      <c r="F31" s="15">
        <v>4210</v>
      </c>
      <c r="G31" s="14">
        <f>30000-180</f>
        <v>29820</v>
      </c>
      <c r="H31" s="15" t="s">
        <v>13</v>
      </c>
    </row>
    <row r="32" spans="1:8" ht="18" customHeight="1">
      <c r="A32" s="41"/>
      <c r="B32" s="42"/>
      <c r="C32" s="43"/>
      <c r="D32" s="15">
        <v>851</v>
      </c>
      <c r="E32" s="15">
        <v>85154</v>
      </c>
      <c r="F32" s="15">
        <v>4300</v>
      </c>
      <c r="G32" s="16">
        <v>20000</v>
      </c>
      <c r="H32" s="15" t="s">
        <v>13</v>
      </c>
    </row>
    <row r="33" spans="1:8" ht="18.75" customHeight="1">
      <c r="A33" s="41"/>
      <c r="B33" s="42"/>
      <c r="C33" s="43"/>
      <c r="D33" s="15">
        <v>851</v>
      </c>
      <c r="E33" s="15">
        <v>85154</v>
      </c>
      <c r="F33" s="15">
        <v>4430</v>
      </c>
      <c r="G33" s="17">
        <v>180</v>
      </c>
      <c r="H33" s="15" t="s">
        <v>13</v>
      </c>
    </row>
    <row r="34" spans="1:8" ht="24" customHeight="1">
      <c r="A34" s="5" t="s">
        <v>42</v>
      </c>
      <c r="B34" s="9" t="s">
        <v>43</v>
      </c>
      <c r="C34" s="7">
        <v>2500</v>
      </c>
      <c r="D34" s="8">
        <v>754</v>
      </c>
      <c r="E34" s="8">
        <v>75412</v>
      </c>
      <c r="F34" s="8">
        <v>4210</v>
      </c>
      <c r="G34" s="7">
        <v>2500</v>
      </c>
      <c r="H34" s="8" t="s">
        <v>13</v>
      </c>
    </row>
    <row r="35" spans="1:8" ht="25.5">
      <c r="A35" s="5" t="s">
        <v>44</v>
      </c>
      <c r="B35" s="9" t="s">
        <v>45</v>
      </c>
      <c r="C35" s="7">
        <v>1000</v>
      </c>
      <c r="D35" s="8">
        <v>754</v>
      </c>
      <c r="E35" s="8">
        <v>75412</v>
      </c>
      <c r="F35" s="8">
        <v>4210</v>
      </c>
      <c r="G35" s="7">
        <v>1000</v>
      </c>
      <c r="H35" s="8" t="s">
        <v>13</v>
      </c>
    </row>
    <row r="36" spans="1:8" ht="24" customHeight="1">
      <c r="A36" s="5" t="s">
        <v>46</v>
      </c>
      <c r="B36" s="9" t="s">
        <v>47</v>
      </c>
      <c r="C36" s="7">
        <v>1000</v>
      </c>
      <c r="D36" s="8">
        <v>754</v>
      </c>
      <c r="E36" s="8">
        <v>75412</v>
      </c>
      <c r="F36" s="8">
        <v>4210</v>
      </c>
      <c r="G36" s="7">
        <v>1000</v>
      </c>
      <c r="H36" s="8" t="s">
        <v>13</v>
      </c>
    </row>
    <row r="37" spans="1:8" ht="12.75">
      <c r="A37" s="11" t="s">
        <v>48</v>
      </c>
      <c r="B37" s="38" t="s">
        <v>49</v>
      </c>
      <c r="C37" s="39">
        <v>20000</v>
      </c>
      <c r="D37" s="8">
        <v>754</v>
      </c>
      <c r="E37" s="8">
        <v>75412</v>
      </c>
      <c r="F37" s="8">
        <v>4210</v>
      </c>
      <c r="G37" s="7">
        <v>2300</v>
      </c>
      <c r="H37" s="8" t="s">
        <v>13</v>
      </c>
    </row>
    <row r="38" spans="1:8" ht="12.75">
      <c r="A38" s="12"/>
      <c r="B38" s="38"/>
      <c r="C38" s="39"/>
      <c r="D38" s="8">
        <v>754</v>
      </c>
      <c r="E38" s="8">
        <v>75412</v>
      </c>
      <c r="F38" s="8">
        <v>4300</v>
      </c>
      <c r="G38" s="7">
        <v>17500</v>
      </c>
      <c r="H38" s="8" t="s">
        <v>13</v>
      </c>
    </row>
    <row r="39" spans="1:8" ht="12.75">
      <c r="A39" s="18"/>
      <c r="B39" s="38"/>
      <c r="C39" s="39"/>
      <c r="D39" s="8">
        <v>754</v>
      </c>
      <c r="E39" s="8">
        <v>75412</v>
      </c>
      <c r="F39" s="8">
        <v>4430</v>
      </c>
      <c r="G39" s="7">
        <v>200</v>
      </c>
      <c r="H39" s="8" t="s">
        <v>13</v>
      </c>
    </row>
    <row r="40" spans="1:8" ht="12.75">
      <c r="A40" s="11" t="s">
        <v>50</v>
      </c>
      <c r="B40" s="38" t="s">
        <v>51</v>
      </c>
      <c r="C40" s="39">
        <v>8000</v>
      </c>
      <c r="D40" s="8">
        <v>754</v>
      </c>
      <c r="E40" s="8">
        <v>75495</v>
      </c>
      <c r="F40" s="8">
        <v>4210</v>
      </c>
      <c r="G40" s="7">
        <v>6000</v>
      </c>
      <c r="H40" s="8" t="s">
        <v>13</v>
      </c>
    </row>
    <row r="41" spans="1:8" ht="12.75">
      <c r="A41" s="18"/>
      <c r="B41" s="38"/>
      <c r="C41" s="39"/>
      <c r="D41" s="8">
        <v>754</v>
      </c>
      <c r="E41" s="8">
        <v>75495</v>
      </c>
      <c r="F41" s="8">
        <v>4300</v>
      </c>
      <c r="G41" s="7">
        <v>2000</v>
      </c>
      <c r="H41" s="8" t="s">
        <v>13</v>
      </c>
    </row>
    <row r="42" spans="1:8" ht="24" customHeight="1">
      <c r="A42" s="5" t="s">
        <v>52</v>
      </c>
      <c r="B42" s="9" t="s">
        <v>53</v>
      </c>
      <c r="C42" s="7">
        <v>10000</v>
      </c>
      <c r="D42" s="8">
        <v>754</v>
      </c>
      <c r="E42" s="8">
        <v>75412</v>
      </c>
      <c r="F42" s="8">
        <v>4210</v>
      </c>
      <c r="G42" s="7">
        <v>10000</v>
      </c>
      <c r="H42" s="8" t="s">
        <v>13</v>
      </c>
    </row>
    <row r="43" spans="1:8" ht="12.75">
      <c r="A43" s="11" t="s">
        <v>54</v>
      </c>
      <c r="B43" s="38" t="s">
        <v>55</v>
      </c>
      <c r="C43" s="39">
        <v>7500</v>
      </c>
      <c r="D43" s="8">
        <v>754</v>
      </c>
      <c r="E43" s="8">
        <v>75495</v>
      </c>
      <c r="F43" s="8">
        <v>4210</v>
      </c>
      <c r="G43" s="7">
        <v>5000</v>
      </c>
      <c r="H43" s="8" t="s">
        <v>13</v>
      </c>
    </row>
    <row r="44" spans="1:8" ht="12.75">
      <c r="A44" s="18"/>
      <c r="B44" s="38"/>
      <c r="C44" s="39"/>
      <c r="D44" s="8">
        <v>754</v>
      </c>
      <c r="E44" s="8">
        <v>75495</v>
      </c>
      <c r="F44" s="8">
        <v>4300</v>
      </c>
      <c r="G44" s="7">
        <v>2500</v>
      </c>
      <c r="H44" s="8" t="s">
        <v>13</v>
      </c>
    </row>
    <row r="45" spans="1:8" ht="25.5">
      <c r="A45" s="5" t="s">
        <v>56</v>
      </c>
      <c r="B45" s="9" t="s">
        <v>57</v>
      </c>
      <c r="C45" s="7">
        <v>980000</v>
      </c>
      <c r="D45" s="8">
        <v>754</v>
      </c>
      <c r="E45" s="8">
        <v>75495</v>
      </c>
      <c r="F45" s="8">
        <v>6050</v>
      </c>
      <c r="G45" s="7">
        <v>980000</v>
      </c>
      <c r="H45" s="8" t="s">
        <v>21</v>
      </c>
    </row>
    <row r="46" spans="1:8" ht="25.5">
      <c r="A46" s="5" t="s">
        <v>58</v>
      </c>
      <c r="B46" s="9" t="s">
        <v>59</v>
      </c>
      <c r="C46" s="7">
        <v>60000</v>
      </c>
      <c r="D46" s="8">
        <v>754</v>
      </c>
      <c r="E46" s="8">
        <v>75404</v>
      </c>
      <c r="F46" s="8">
        <v>3000</v>
      </c>
      <c r="G46" s="7">
        <v>60000</v>
      </c>
      <c r="H46" s="8" t="s">
        <v>13</v>
      </c>
    </row>
    <row r="47" spans="1:8" ht="40.5" customHeight="1">
      <c r="A47" s="5" t="s">
        <v>100</v>
      </c>
      <c r="B47" s="9" t="s">
        <v>101</v>
      </c>
      <c r="C47" s="7">
        <v>300000</v>
      </c>
      <c r="D47" s="8">
        <v>754</v>
      </c>
      <c r="E47" s="8">
        <v>75416</v>
      </c>
      <c r="F47" s="8">
        <v>6050</v>
      </c>
      <c r="G47" s="7">
        <v>300000</v>
      </c>
      <c r="H47" s="8" t="s">
        <v>102</v>
      </c>
    </row>
    <row r="48" spans="1:8" ht="12.75">
      <c r="A48" s="5" t="s">
        <v>60</v>
      </c>
      <c r="B48" s="9" t="s">
        <v>61</v>
      </c>
      <c r="C48" s="7">
        <v>70000</v>
      </c>
      <c r="D48" s="8">
        <v>754</v>
      </c>
      <c r="E48" s="8">
        <v>75411</v>
      </c>
      <c r="F48" s="8">
        <v>4270</v>
      </c>
      <c r="G48" s="7">
        <v>70000</v>
      </c>
      <c r="H48" s="8" t="s">
        <v>62</v>
      </c>
    </row>
    <row r="49" spans="1:8" ht="25.5">
      <c r="A49" s="5" t="s">
        <v>63</v>
      </c>
      <c r="B49" s="19" t="s">
        <v>64</v>
      </c>
      <c r="C49" s="20">
        <v>561200</v>
      </c>
      <c r="D49" s="8">
        <v>754</v>
      </c>
      <c r="E49" s="8">
        <v>75411</v>
      </c>
      <c r="F49" s="8">
        <v>6050</v>
      </c>
      <c r="G49" s="20">
        <v>561200</v>
      </c>
      <c r="H49" s="8" t="s">
        <v>62</v>
      </c>
    </row>
    <row r="50" spans="1:8" ht="15" customHeight="1">
      <c r="A50" s="40" t="s">
        <v>65</v>
      </c>
      <c r="B50" s="38" t="s">
        <v>66</v>
      </c>
      <c r="C50" s="39">
        <v>25000</v>
      </c>
      <c r="D50" s="8">
        <v>754</v>
      </c>
      <c r="E50" s="8">
        <v>75495</v>
      </c>
      <c r="F50" s="8">
        <v>4210</v>
      </c>
      <c r="G50" s="7">
        <v>5000</v>
      </c>
      <c r="H50" s="8" t="s">
        <v>13</v>
      </c>
    </row>
    <row r="51" spans="1:8" ht="15.75" customHeight="1">
      <c r="A51" s="40"/>
      <c r="B51" s="38"/>
      <c r="C51" s="39"/>
      <c r="D51" s="8">
        <v>754</v>
      </c>
      <c r="E51" s="8">
        <v>75495</v>
      </c>
      <c r="F51" s="8">
        <v>4300</v>
      </c>
      <c r="G51" s="7">
        <v>5000</v>
      </c>
      <c r="H51" s="8" t="s">
        <v>13</v>
      </c>
    </row>
    <row r="52" spans="1:8" ht="15.75" customHeight="1">
      <c r="A52" s="40"/>
      <c r="B52" s="38"/>
      <c r="C52" s="39"/>
      <c r="D52" s="8">
        <v>754</v>
      </c>
      <c r="E52" s="8">
        <v>75495</v>
      </c>
      <c r="F52" s="8">
        <v>6050</v>
      </c>
      <c r="G52" s="7">
        <v>15000</v>
      </c>
      <c r="H52" s="8" t="s">
        <v>13</v>
      </c>
    </row>
    <row r="53" spans="1:8" ht="25.5">
      <c r="A53" s="5" t="s">
        <v>67</v>
      </c>
      <c r="B53" s="21" t="s">
        <v>68</v>
      </c>
      <c r="C53" s="22">
        <v>30000</v>
      </c>
      <c r="D53" s="8">
        <v>754</v>
      </c>
      <c r="E53" s="8">
        <v>75416</v>
      </c>
      <c r="F53" s="8">
        <v>6060</v>
      </c>
      <c r="G53" s="7">
        <v>30000</v>
      </c>
      <c r="H53" s="8" t="s">
        <v>16</v>
      </c>
    </row>
    <row r="54" spans="1:8" ht="24" customHeight="1">
      <c r="A54" s="5" t="s">
        <v>69</v>
      </c>
      <c r="B54" s="9" t="s">
        <v>70</v>
      </c>
      <c r="C54" s="7">
        <v>6000</v>
      </c>
      <c r="D54" s="8">
        <v>754</v>
      </c>
      <c r="E54" s="8">
        <v>75404</v>
      </c>
      <c r="F54" s="8">
        <v>3000</v>
      </c>
      <c r="G54" s="7">
        <v>6000</v>
      </c>
      <c r="H54" s="8" t="s">
        <v>13</v>
      </c>
    </row>
    <row r="55" spans="1:8" ht="25.5">
      <c r="A55" s="5" t="s">
        <v>71</v>
      </c>
      <c r="B55" s="9" t="s">
        <v>72</v>
      </c>
      <c r="C55" s="7">
        <v>40000</v>
      </c>
      <c r="D55" s="8">
        <v>754</v>
      </c>
      <c r="E55" s="8">
        <v>75404</v>
      </c>
      <c r="F55" s="8">
        <v>6170</v>
      </c>
      <c r="G55" s="7">
        <v>40000</v>
      </c>
      <c r="H55" s="8" t="s">
        <v>13</v>
      </c>
    </row>
    <row r="56" spans="1:8" ht="24" customHeight="1">
      <c r="A56" s="5" t="s">
        <v>73</v>
      </c>
      <c r="B56" s="9" t="s">
        <v>74</v>
      </c>
      <c r="C56" s="7">
        <v>20000</v>
      </c>
      <c r="D56" s="8">
        <v>754</v>
      </c>
      <c r="E56" s="8">
        <v>75404</v>
      </c>
      <c r="F56" s="8">
        <v>3000</v>
      </c>
      <c r="G56" s="7">
        <v>20000</v>
      </c>
      <c r="H56" s="8" t="s">
        <v>13</v>
      </c>
    </row>
    <row r="57" spans="1:8" ht="25.5">
      <c r="A57" s="5" t="s">
        <v>75</v>
      </c>
      <c r="B57" s="9" t="s">
        <v>76</v>
      </c>
      <c r="C57" s="7">
        <v>10000</v>
      </c>
      <c r="D57" s="8">
        <v>754</v>
      </c>
      <c r="E57" s="8">
        <v>75495</v>
      </c>
      <c r="F57" s="8">
        <v>4210</v>
      </c>
      <c r="G57" s="7">
        <v>10000</v>
      </c>
      <c r="H57" s="8" t="s">
        <v>13</v>
      </c>
    </row>
    <row r="58" spans="1:8" ht="24" customHeight="1">
      <c r="A58" s="5" t="s">
        <v>77</v>
      </c>
      <c r="B58" s="9" t="s">
        <v>78</v>
      </c>
      <c r="C58" s="7">
        <v>70000</v>
      </c>
      <c r="D58" s="8">
        <v>754</v>
      </c>
      <c r="E58" s="8">
        <v>75411</v>
      </c>
      <c r="F58" s="8">
        <v>4210</v>
      </c>
      <c r="G58" s="7">
        <v>70000</v>
      </c>
      <c r="H58" s="8" t="s">
        <v>62</v>
      </c>
    </row>
    <row r="59" spans="1:8" ht="24" customHeight="1">
      <c r="A59" s="5" t="s">
        <v>79</v>
      </c>
      <c r="B59" s="9" t="s">
        <v>80</v>
      </c>
      <c r="C59" s="7">
        <v>20000</v>
      </c>
      <c r="D59" s="8">
        <v>754</v>
      </c>
      <c r="E59" s="8">
        <v>75412</v>
      </c>
      <c r="F59" s="8">
        <v>4210</v>
      </c>
      <c r="G59" s="7">
        <v>20000</v>
      </c>
      <c r="H59" s="8" t="s">
        <v>13</v>
      </c>
    </row>
    <row r="60" spans="1:8" ht="24" customHeight="1">
      <c r="A60" s="5" t="s">
        <v>81</v>
      </c>
      <c r="B60" s="9" t="s">
        <v>82</v>
      </c>
      <c r="C60" s="7">
        <v>10000</v>
      </c>
      <c r="D60" s="8">
        <v>754</v>
      </c>
      <c r="E60" s="8">
        <v>75495</v>
      </c>
      <c r="F60" s="8">
        <v>4210</v>
      </c>
      <c r="G60" s="7">
        <v>10000</v>
      </c>
      <c r="H60" s="8" t="s">
        <v>13</v>
      </c>
    </row>
    <row r="61" spans="1:8" ht="24" customHeight="1">
      <c r="A61" s="5" t="s">
        <v>83</v>
      </c>
      <c r="B61" s="9" t="s">
        <v>84</v>
      </c>
      <c r="C61" s="7">
        <v>40000</v>
      </c>
      <c r="D61" s="8">
        <v>754</v>
      </c>
      <c r="E61" s="8">
        <v>75404</v>
      </c>
      <c r="F61" s="8">
        <v>3000</v>
      </c>
      <c r="G61" s="7">
        <v>40000</v>
      </c>
      <c r="H61" s="8" t="s">
        <v>13</v>
      </c>
    </row>
    <row r="62" spans="1:8" ht="25.5">
      <c r="A62" s="5" t="s">
        <v>85</v>
      </c>
      <c r="B62" s="9" t="s">
        <v>86</v>
      </c>
      <c r="C62" s="7">
        <v>10000</v>
      </c>
      <c r="D62" s="8">
        <v>754</v>
      </c>
      <c r="E62" s="8">
        <v>75495</v>
      </c>
      <c r="F62" s="8">
        <v>3040</v>
      </c>
      <c r="G62" s="7">
        <v>10000</v>
      </c>
      <c r="H62" s="8" t="s">
        <v>13</v>
      </c>
    </row>
    <row r="63" spans="1:8" ht="25.5">
      <c r="A63" s="5" t="s">
        <v>87</v>
      </c>
      <c r="B63" s="9" t="s">
        <v>88</v>
      </c>
      <c r="C63" s="7">
        <v>15000</v>
      </c>
      <c r="D63" s="8">
        <v>754</v>
      </c>
      <c r="E63" s="8">
        <v>75411</v>
      </c>
      <c r="F63" s="8">
        <v>3040</v>
      </c>
      <c r="G63" s="7">
        <v>15000</v>
      </c>
      <c r="H63" s="8" t="s">
        <v>62</v>
      </c>
    </row>
    <row r="64" spans="1:8" ht="24" customHeight="1">
      <c r="A64" s="5" t="s">
        <v>89</v>
      </c>
      <c r="B64" s="9" t="s">
        <v>90</v>
      </c>
      <c r="C64" s="7">
        <v>10000</v>
      </c>
      <c r="D64" s="8">
        <v>754</v>
      </c>
      <c r="E64" s="8">
        <v>75416</v>
      </c>
      <c r="F64" s="8">
        <v>3040</v>
      </c>
      <c r="G64" s="7">
        <v>10000</v>
      </c>
      <c r="H64" s="8" t="s">
        <v>16</v>
      </c>
    </row>
    <row r="65" spans="1:8" ht="25.5">
      <c r="A65" s="5" t="s">
        <v>91</v>
      </c>
      <c r="B65" s="9" t="s">
        <v>92</v>
      </c>
      <c r="C65" s="7">
        <v>25000</v>
      </c>
      <c r="D65" s="8">
        <v>754</v>
      </c>
      <c r="E65" s="8">
        <v>75495</v>
      </c>
      <c r="F65" s="8">
        <v>3040</v>
      </c>
      <c r="G65" s="7">
        <v>25000</v>
      </c>
      <c r="H65" s="8" t="s">
        <v>13</v>
      </c>
    </row>
    <row r="66" spans="1:8" ht="21" customHeight="1">
      <c r="A66" s="36" t="s">
        <v>93</v>
      </c>
      <c r="B66" s="36"/>
      <c r="C66" s="23">
        <f>SUM(C8:C65)-C31</f>
        <v>5494113</v>
      </c>
      <c r="D66" s="24"/>
      <c r="E66" s="24"/>
      <c r="F66" s="24"/>
      <c r="G66" s="23">
        <f>SUM(G8:G65)-50000</f>
        <v>5494113</v>
      </c>
      <c r="H66" s="25"/>
    </row>
    <row r="67" spans="2:4" ht="12.75">
      <c r="B67" s="26" t="s">
        <v>94</v>
      </c>
      <c r="C67" s="26"/>
      <c r="D67" s="26"/>
    </row>
    <row r="68" spans="2:5" ht="12.75">
      <c r="B68" s="27" t="s">
        <v>95</v>
      </c>
      <c r="C68" s="28">
        <v>1350000</v>
      </c>
      <c r="D68" s="28"/>
      <c r="E68" s="28"/>
    </row>
    <row r="69" spans="2:5" ht="12.75">
      <c r="B69" s="27" t="s">
        <v>96</v>
      </c>
      <c r="C69" s="28">
        <f>980000+300000</f>
        <v>1280000</v>
      </c>
      <c r="D69" s="28"/>
      <c r="E69" s="28"/>
    </row>
    <row r="70" spans="2:5" ht="36">
      <c r="B70" s="29" t="s">
        <v>97</v>
      </c>
      <c r="C70" s="30">
        <v>1206200</v>
      </c>
      <c r="D70" s="28"/>
      <c r="E70" s="28"/>
    </row>
    <row r="71" spans="2:5" ht="27" customHeight="1">
      <c r="B71" s="31" t="s">
        <v>98</v>
      </c>
      <c r="C71" s="32">
        <v>50000</v>
      </c>
      <c r="E71" s="30"/>
    </row>
    <row r="72" spans="2:5" ht="15.75" customHeight="1">
      <c r="B72" s="29" t="s">
        <v>99</v>
      </c>
      <c r="C72" s="30">
        <v>1657913</v>
      </c>
      <c r="E72" s="33"/>
    </row>
    <row r="73" ht="12.75">
      <c r="E73" s="28"/>
    </row>
    <row r="74" spans="1:5" ht="12.75">
      <c r="A74" s="37"/>
      <c r="B74" s="37"/>
      <c r="E74" s="34"/>
    </row>
    <row r="75" spans="1:5" ht="12.75">
      <c r="A75" s="37"/>
      <c r="B75" s="37"/>
      <c r="E75" s="34"/>
    </row>
    <row r="76" spans="1:2" ht="12.75">
      <c r="A76" s="35"/>
      <c r="B76" s="35"/>
    </row>
  </sheetData>
  <sheetProtection/>
  <mergeCells count="25">
    <mergeCell ref="E1:H1"/>
    <mergeCell ref="E2:H2"/>
    <mergeCell ref="A3:H3"/>
    <mergeCell ref="A4:H4"/>
    <mergeCell ref="A31:A33"/>
    <mergeCell ref="B31:B33"/>
    <mergeCell ref="C31:C33"/>
    <mergeCell ref="A5:H5"/>
    <mergeCell ref="A9:A16"/>
    <mergeCell ref="B9:B16"/>
    <mergeCell ref="C9:C16"/>
    <mergeCell ref="B37:B39"/>
    <mergeCell ref="C37:C39"/>
    <mergeCell ref="B40:B41"/>
    <mergeCell ref="C40:C41"/>
    <mergeCell ref="B22:B25"/>
    <mergeCell ref="C22:C25"/>
    <mergeCell ref="A66:B66"/>
    <mergeCell ref="A74:B74"/>
    <mergeCell ref="A75:B75"/>
    <mergeCell ref="B43:B44"/>
    <mergeCell ref="C43:C44"/>
    <mergeCell ref="A50:A52"/>
    <mergeCell ref="B50:B52"/>
    <mergeCell ref="C50:C52"/>
  </mergeCells>
  <printOptions/>
  <pageMargins left="0.47222222222222227" right="0.47222222222222227" top="0.47222222222222227" bottom="0.6819444444444445" header="0.5118055555555556" footer="0.47222222222222227"/>
  <pageSetup firstPageNumber="1" useFirstPageNumber="1" horizontalDpi="300" verticalDpi="300" orientation="landscape" paperSize="9" r:id="rId1"/>
  <headerFooter alignWithMargins="0">
    <oddFooter>&amp;C&amp;"Times New Roman,Normalny"&amp;8&amp;P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Manek</dc:creator>
  <cp:keywords/>
  <dc:description/>
  <cp:lastModifiedBy>preinstalacja</cp:lastModifiedBy>
  <cp:lastPrinted>2008-05-28T10:49:29Z</cp:lastPrinted>
  <dcterms:created xsi:type="dcterms:W3CDTF">2008-05-27T07:25:25Z</dcterms:created>
  <dcterms:modified xsi:type="dcterms:W3CDTF">2008-06-11T09:49:40Z</dcterms:modified>
  <cp:category/>
  <cp:version/>
  <cp:contentType/>
  <cp:contentStatus/>
</cp:coreProperties>
</file>